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13_ncr:1_{01BC544C-0697-4EB5-859E-EFBA348DD5FD}" xr6:coauthVersionLast="47" xr6:coauthVersionMax="47" xr10:uidLastSave="{00000000-0000-0000-0000-000000000000}"/>
  <bookViews>
    <workbookView xWindow="-120" yWindow="-120" windowWidth="29040" windowHeight="15720" xr2:uid="{F709AF4A-F59C-4067-97A0-DEC08348C6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5" i="1"/>
  <c r="E67" i="1"/>
  <c r="E91" i="1"/>
  <c r="E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E93" authorId="0" shapeId="0" xr:uid="{D9CEF2F2-82DF-4209-A663-8AAFB259A50D}">
      <text>
        <r>
          <rPr>
            <b/>
            <sz val="9"/>
            <color indexed="81"/>
            <rFont val="Segoe UI"/>
            <family val="2"/>
            <charset val="238"/>
          </rPr>
          <t>Općina Brestovac:
Obrazloženje:</t>
        </r>
        <r>
          <rPr>
            <sz val="9"/>
            <color indexed="81"/>
            <rFont val="Segoe UI"/>
            <family val="2"/>
            <charset val="238"/>
          </rPr>
          <t xml:space="preserve">
145 eura / mjesečna rezervacija za jednog psa, broj rezerviranih mjesta: 3
Dodatni troškovi :
- za svakog dodatnog psa:
Hvatanje: 50,00 eura
Preuzimanje unaprijed uhvaćenog psa: 40 eura radni sat
Trošak prijevoza: 0,70 eura/km
cijepljenje: 25,00 eura
označavanje: 12,90 eura
putovnica za kućnog ljubimca: 10,06 eura
Kastracija psa: 70,00 eura
Za pse uhvaćene preko ugovorenog broja (3) trošak je 5,00 eura dan</t>
        </r>
      </text>
    </comment>
  </commentList>
</comments>
</file>

<file path=xl/sharedStrings.xml><?xml version="1.0" encoding="utf-8"?>
<sst xmlns="http://schemas.openxmlformats.org/spreadsheetml/2006/main" count="480" uniqueCount="236">
  <si>
    <t>Redni broj</t>
  </si>
  <si>
    <t>Datum sklapanja</t>
  </si>
  <si>
    <t>Predmet ugovora</t>
  </si>
  <si>
    <t>Ugovorna strana</t>
  </si>
  <si>
    <t>Vrijednost ugovora u eurima</t>
  </si>
  <si>
    <t>Razdoblje na koje je sklopljen</t>
  </si>
  <si>
    <t>Plaćanje iz proračuna Općine Brestovac</t>
  </si>
  <si>
    <t>10.09.2025.</t>
  </si>
  <si>
    <t>Ugovor o sufinanciranju projekta "Modernizacija javne rasvjete u naseljima Brestovac i Dolac"</t>
  </si>
  <si>
    <t>Ministarstvo prostornog uređenja, graditeljstva i državne imovine</t>
  </si>
  <si>
    <t>31.01.2026.</t>
  </si>
  <si>
    <t>NE/PRIHOD</t>
  </si>
  <si>
    <t>03.12.2025.</t>
  </si>
  <si>
    <t>Sanacija NC u naselju Pavlovci uz izvedbu oborinske odvodnje</t>
  </si>
  <si>
    <t>Niskogradnja Jurčak d.o.o.</t>
  </si>
  <si>
    <t>90 dana od uvođenja u posao</t>
  </si>
  <si>
    <t>DA</t>
  </si>
  <si>
    <t>01.12.2025.</t>
  </si>
  <si>
    <t>Ugovor o održavanju javne rasvjete</t>
  </si>
  <si>
    <t>LED ELEKTROTEAM</t>
  </si>
  <si>
    <t>01.12.2027.</t>
  </si>
  <si>
    <t>20.05.2025.</t>
  </si>
  <si>
    <t>Ugovor o nabavi usluge izrade izvedbenog projekta za projekt izgradnje dječejeg vrtića u Brestovcu</t>
  </si>
  <si>
    <t xml:space="preserve">Domagoj Stojaković, Ured ovl. inženjera građevinarstva </t>
  </si>
  <si>
    <t>60 dana od sklapanja Ugovora</t>
  </si>
  <si>
    <t>13 .05.2025.</t>
  </si>
  <si>
    <t>Ugovor o izvođenju radova - Opremanje zgrade NK Mladost Pavlovci</t>
  </si>
  <si>
    <t>2M instalacije d.o.o.</t>
  </si>
  <si>
    <t>30 dana od uvođenja u posao</t>
  </si>
  <si>
    <t>24.09.2025.</t>
  </si>
  <si>
    <t>PROMET GRAĐENJE d.o.o.</t>
  </si>
  <si>
    <t>60 dana od uvođenja u posao</t>
  </si>
  <si>
    <t>29.10.2025.</t>
  </si>
  <si>
    <t>30.09.2025.</t>
  </si>
  <si>
    <t>Ugovor o obavljanju poslova zimske službe</t>
  </si>
  <si>
    <t>BBS-TRANS, niskogradnja i usluge</t>
  </si>
  <si>
    <t>15.04.2026.</t>
  </si>
  <si>
    <t>Ugovor o nabavi usluge stručnog nadzora i koordinatora zaštite na radu nad izvođenjem radova na izgradnji dječjeg vrtića u Brestovcu</t>
  </si>
  <si>
    <t>8 mjeseci od uvođenja u posao</t>
  </si>
  <si>
    <t>16.06.2025.</t>
  </si>
  <si>
    <t>Ugovor o izvođenju radova - izgradnja dječejeg vrtića u Brestovcu</t>
  </si>
  <si>
    <t>2.170,516,16</t>
  </si>
  <si>
    <t>6 mjeseci od uvođenja u posao</t>
  </si>
  <si>
    <t>DA/NPOO</t>
  </si>
  <si>
    <t>12.12.2026.</t>
  </si>
  <si>
    <t>4 mjesec od uvođenja u posao</t>
  </si>
  <si>
    <t>27.10.2025.</t>
  </si>
  <si>
    <t>Ugovor o izvođenju radova - adaptacija zgrade mjesnog doma u Perencima</t>
  </si>
  <si>
    <t>18.12.2025.</t>
  </si>
  <si>
    <t>Ugovor o kupnji zaštitne opreme</t>
  </si>
  <si>
    <t>Po isporuci robe za koju je previvđen rok od 30 dana od potpisa Ugovora</t>
  </si>
  <si>
    <t>10.03.2025.</t>
  </si>
  <si>
    <t>Ugovor o obavljanju poslova komunalne djelatnosti održavanja nerazvrstanih cesta</t>
  </si>
  <si>
    <t>10.03.2026.</t>
  </si>
  <si>
    <t>25.04.2025.</t>
  </si>
  <si>
    <t>Ugovor o izvođenju radova - modernizacija  javne rasvjete  u naseljima Brestovac i Dolac</t>
  </si>
  <si>
    <t>25.08.2025.</t>
  </si>
  <si>
    <t>GRADEKO d.o.o.</t>
  </si>
  <si>
    <t>90 dana od potpisa Ugovora</t>
  </si>
  <si>
    <t>06.05.2025.</t>
  </si>
  <si>
    <t>Ugovor o izvođenju radova - adaptacija zgrade NK Mladost u Pavlovcima - faza 1.</t>
  </si>
  <si>
    <t>28.02.2025.</t>
  </si>
  <si>
    <t>Ugovor o financiranju programa - Ivandol, Arheološko nalazište Njive (ostaci srednjovjekovne rotonde) za konzervatorsko-prezentacijske radove</t>
  </si>
  <si>
    <t>Ministarstvo kulture i medija Republike Hrvatske</t>
  </si>
  <si>
    <t>29.07.2025.</t>
  </si>
  <si>
    <t>Ugovor o izvođenju radova  - izvođenje konzervatorsko restauratorskih radova-arehološki lokalitet Njivice u blizini naselja Ivandol i Busnovi na lokaciji ulaganja; k.č.br.:194,197 u 206/1 k.o. Busnovi</t>
  </si>
  <si>
    <t>KVINAR</t>
  </si>
  <si>
    <t>01.10.2025.</t>
  </si>
  <si>
    <t>23.07.2025.</t>
  </si>
  <si>
    <t>Ugovor za obavljanje stručnog nadzora nad izvođenjem radova na sanaciji zidova rotonde iznad sela Ivandol</t>
  </si>
  <si>
    <t>KOPING d.o.o.</t>
  </si>
  <si>
    <t>Za vrijeme izvođenja radova, najduže 90 dana</t>
  </si>
  <si>
    <t>15.07.2025.</t>
  </si>
  <si>
    <t>Ugovor o arheološkom nadzoru</t>
  </si>
  <si>
    <t>Gradski muzej Nova Gradiška</t>
  </si>
  <si>
    <t>Do završetka radova</t>
  </si>
  <si>
    <t>Ugovor o uslugama organiziranog prijevoza starijih osoba</t>
  </si>
  <si>
    <t>Udruga Veličanka</t>
  </si>
  <si>
    <t>31.12.2026.</t>
  </si>
  <si>
    <t>30.12.2025.</t>
  </si>
  <si>
    <t>Ugovor o obavljanju poslova skloništa za životinje</t>
  </si>
  <si>
    <t>Veterinarska stanica Pakrac</t>
  </si>
  <si>
    <t>16.10.2025.</t>
  </si>
  <si>
    <t>Ugovor o djelu-izrada dokumentacije i provođenje postupka javne nabave za projekt izgradnje pješačkih staza u Deževcima</t>
  </si>
  <si>
    <t>Slobodan Manović</t>
  </si>
  <si>
    <t>Do pravomoćnosti odluke o odabiru</t>
  </si>
  <si>
    <t>27.06.2025.</t>
  </si>
  <si>
    <t xml:space="preserve">Ugovor o poslovnoj suradnji i  Anex Ugovora - konzultantske usluge </t>
  </si>
  <si>
    <t>NEO SAVJETOVANJE d.o.o.</t>
  </si>
  <si>
    <t>812,50 /mjesečno</t>
  </si>
  <si>
    <t>01.07.2026.</t>
  </si>
  <si>
    <t>03.02.2025.</t>
  </si>
  <si>
    <t>Ugovor o djelu-izrada dokumentacije i provođenje postupka javne nabave za projekt izgradnje dječjeg vrtića u Brestovcu</t>
  </si>
  <si>
    <t>22.12.2025.</t>
  </si>
  <si>
    <t>Ugovor o priključenju na sustav javne vodoopskrbe</t>
  </si>
  <si>
    <t>Tekija d.o.o.</t>
  </si>
  <si>
    <t>-</t>
  </si>
  <si>
    <t>Ugovor o obavljanju usluga certificiranja za poslovne subjekte  - Aplikaciski certifikat</t>
  </si>
  <si>
    <t>Finanancijska agencija</t>
  </si>
  <si>
    <t>Prema važećem cijeniku FINA-e</t>
  </si>
  <si>
    <t>Do prestanka važenja certifikata</t>
  </si>
  <si>
    <t>02.01.2025.</t>
  </si>
  <si>
    <t>Ugovor o kupoprodaji robe</t>
  </si>
  <si>
    <t>Ugovorom nije definiran iznos</t>
  </si>
  <si>
    <t>Neodređeno</t>
  </si>
  <si>
    <t>Alkar- za trgovinu, ugostiteljstvo i usluge</t>
  </si>
  <si>
    <t>Rovokopačke usluge , vl. Ivan Stipić</t>
  </si>
  <si>
    <t>Šole d.o.o.</t>
  </si>
  <si>
    <t>29.01.2025.</t>
  </si>
  <si>
    <t>Kupoprodajni Ugovor -kupnja nekretnine u vl.Općine Brestovac</t>
  </si>
  <si>
    <t>Kornelija Salak</t>
  </si>
  <si>
    <t>23.01.2025.</t>
  </si>
  <si>
    <t>Igor Radivojević</t>
  </si>
  <si>
    <t>10.02.2025.</t>
  </si>
  <si>
    <t>Ružica Zeba</t>
  </si>
  <si>
    <t>Kupoprodajni Ugovor -kupnja nekretnine u suvlasništvu Općine Brestovac</t>
  </si>
  <si>
    <t>13.02.2025,</t>
  </si>
  <si>
    <t>Zlatko Šimić</t>
  </si>
  <si>
    <t>Vjekoslav Majer</t>
  </si>
  <si>
    <t>10.10.2025.</t>
  </si>
  <si>
    <t>Krešimir Luketić</t>
  </si>
  <si>
    <t>Nada Salak</t>
  </si>
  <si>
    <t>09.09.2025.</t>
  </si>
  <si>
    <t>Ugovor o međusobnim pravima i obvezama - prijevoz na relaciji Požega-Pakrac-Požega i Požega-Zagreb-Požega</t>
  </si>
  <si>
    <t>Autotrans d.d.</t>
  </si>
  <si>
    <t>do završetka školske godine 2025/2026</t>
  </si>
  <si>
    <t>Sporazum o financiranju</t>
  </si>
  <si>
    <t>Zlatni papuk d.o.o.</t>
  </si>
  <si>
    <t>Ugovor o osnivanju prava služnosti</t>
  </si>
  <si>
    <t>Ranko Petrović</t>
  </si>
  <si>
    <t>Do otkaza Ugovora</t>
  </si>
  <si>
    <t>NE</t>
  </si>
  <si>
    <t>15.12.2025.</t>
  </si>
  <si>
    <t>13.02.2025.</t>
  </si>
  <si>
    <t>Ugovor o potpori izgradnje vodnih građevina (građevina za javnu vodoopskrbu i javnu odvodnju) na području Općine Brestovac</t>
  </si>
  <si>
    <t>31.12.2025.</t>
  </si>
  <si>
    <t>17.03.2025.</t>
  </si>
  <si>
    <t>Ugovor o dodjeli financijskih sredstava udrugama/organizacijama civilnog društva za programe i projekte od interesa za Općinu Brestovac u 2024. godini</t>
  </si>
  <si>
    <t>Udruga slijepih Grada Požege i PSŽ</t>
  </si>
  <si>
    <t>01.08.2025.</t>
  </si>
  <si>
    <t>Ugovor o stručnim poslovima u području planiranja civilne zaštite</t>
  </si>
  <si>
    <t>31.07.2026.</t>
  </si>
  <si>
    <t>20.08.2025.</t>
  </si>
  <si>
    <t>Ugovor o sufinanciranju projekta  "Razvoj vodnokomunalne infrastrukture na području aglomeracije Požega-faza 2"</t>
  </si>
  <si>
    <t>2029.</t>
  </si>
  <si>
    <t>Udruga za promicanje vrijednosti i unapređenje kvalitete života "La Bella Vita"</t>
  </si>
  <si>
    <t>GFR FILM VIDEO</t>
  </si>
  <si>
    <t>Malonogometni klub Alabama</t>
  </si>
  <si>
    <t>Lovačko društvo "Šljuka"</t>
  </si>
  <si>
    <t>NK Mladost Pavlovci</t>
  </si>
  <si>
    <t>Lovačko društvo "Psunj"</t>
  </si>
  <si>
    <t>MNK Skenderovci</t>
  </si>
  <si>
    <t>10.04.2024.</t>
  </si>
  <si>
    <t>31.12.2024.</t>
  </si>
  <si>
    <t>Udruga komušana i prijatelja Komušine</t>
  </si>
  <si>
    <t>Udruga Požeški čuvari baštine</t>
  </si>
  <si>
    <t>LD "Sokolovac"</t>
  </si>
  <si>
    <t>Udruga osoba s invaliditetom grada Požege i PSŽ</t>
  </si>
  <si>
    <t>Udruga Matice umirovljenika općine Brestovac</t>
  </si>
  <si>
    <t xml:space="preserve">Udruga Matice umirovljenika Orljava </t>
  </si>
  <si>
    <t>Društvo multiple skleroze PSŽ</t>
  </si>
  <si>
    <t>UDVRD, ogranak Brestovac</t>
  </si>
  <si>
    <t>KUD "Berda"</t>
  </si>
  <si>
    <t>Udruga hrvatske policije, hrvatskih branitelja grada Požege i PSŽ</t>
  </si>
  <si>
    <t>STK Brestovac</t>
  </si>
  <si>
    <t>ŠK Brestovac</t>
  </si>
  <si>
    <t>ŠRU "Klen"</t>
  </si>
  <si>
    <t>ŠRU "Brzaja"</t>
  </si>
  <si>
    <t>MNK "Legacy"</t>
  </si>
  <si>
    <t>EVIDENCIJA SKLOPLJENIH UGOVORA  OPĆINE BRESTOVAC ZA 2025.GODINU-STANJE NA DAN:31.12.2025.</t>
  </si>
  <si>
    <t>Ugovor o korištenju sredstava za sufinanciranje zimske službe na nerazvrstanim cestama iz izvora sredstava Hrvatskih cesta d.o.o. u 2025. godini</t>
  </si>
  <si>
    <t>HRVATSKE CESTE d.o.o.</t>
  </si>
  <si>
    <t>31.12.2205.</t>
  </si>
  <si>
    <t>07.01.2025.</t>
  </si>
  <si>
    <t>Ugovor o pravu korištenja računalnog sustava "Plavi link"</t>
  </si>
  <si>
    <t>Plavi link d.o.o.</t>
  </si>
  <si>
    <t>575+PDV / mjesečno</t>
  </si>
  <si>
    <t>05.12.2025.</t>
  </si>
  <si>
    <t>Ugovor o dodjeli sredstava pomoći za provedbu programa potpore male vrijednsoti za ublažavanje u djelonično uklanjanje posljedica prirodne nepogode suše uz 2024.</t>
  </si>
  <si>
    <t>Ministarstvo poljoprivrede, šumarstva i ribarstva</t>
  </si>
  <si>
    <t>28.03.2025.</t>
  </si>
  <si>
    <t>Ugovor o opskrbi (kategorija kućanstvo)</t>
  </si>
  <si>
    <t>HEP ELEKTRA d.o.o.</t>
  </si>
  <si>
    <t>Sukladno cjeniku Opskrbljivača</t>
  </si>
  <si>
    <t>Ugovor o korštenju mreže</t>
  </si>
  <si>
    <t>HEP-Operator distribucijskog sustava</t>
  </si>
  <si>
    <t>Temeljem važećeg tarifnog sustava</t>
  </si>
  <si>
    <t>06.02.2025.</t>
  </si>
  <si>
    <t>Ugovor o dodjeli sredstava namjenske pomoći za obnovu javne, društvene i skaralne infrastrukture od posljedica šteta nasatalih u uslijed prirodne nepogode iz srpnja 2023.</t>
  </si>
  <si>
    <t>Požeško-slavonska županija</t>
  </si>
  <si>
    <t>Jednokratno</t>
  </si>
  <si>
    <t>10.11.2025.</t>
  </si>
  <si>
    <t>Sporazum o financijskoj potpori Hrvatima izvan RH vodeći računa o očuvanju i jačanju položaja i identiteta Hrvata izvan RH</t>
  </si>
  <si>
    <t>21.11.2025.</t>
  </si>
  <si>
    <t>Osnovna škola Dragutina Lermana, Brestovac</t>
  </si>
  <si>
    <t>Bez naknade</t>
  </si>
  <si>
    <t>Ministarstvo regionalnog razvoja i fondova EU</t>
  </si>
  <si>
    <t>20.10.2025.</t>
  </si>
  <si>
    <t>Ugovor o financiranju-izgradnja pješačke staze u naselju Donji Gučani od NC02 do autobusnog ugibališta</t>
  </si>
  <si>
    <t>30.04.2026.</t>
  </si>
  <si>
    <t>Sporazum o sufinanciranju Škole plivanja za učenike osnovnih škola</t>
  </si>
  <si>
    <t>Do završetka kupališne sezone</t>
  </si>
  <si>
    <t>Sporazum o sufinanciranju pokon paketa za učenike upisane u 1. razred osnovne škole</t>
  </si>
  <si>
    <t>Sporazum o sufinanciranju ljetovanja u Dječjem odmaralištu u Baški za učenike osnovnih škola</t>
  </si>
  <si>
    <t>28.01.2025.</t>
  </si>
  <si>
    <t>Aneks Ugovora o vođenju knjigovodstva</t>
  </si>
  <si>
    <t>Status, obrt za knjigovodstvene usluge</t>
  </si>
  <si>
    <t>875,00/ mjesečno+1250,00 zvršni obračun</t>
  </si>
  <si>
    <t>Banožić, zajednički obrt za tgovinu i usluge</t>
  </si>
  <si>
    <t>Goran Mlakar</t>
  </si>
  <si>
    <t>Jelena Pavlina</t>
  </si>
  <si>
    <t>02.02.2025.</t>
  </si>
  <si>
    <t>Udruga za razvoj kreativnih radionica i kvalitete življenja osoba s invaliditetom</t>
  </si>
  <si>
    <t>05.05.2025.</t>
  </si>
  <si>
    <t>Ugovor o dodjeli bespovratnih sredstava "Dostupnost kvalitetnih i priuštivih sadržaja za djecu u lokalnim zajednicama kroz opremanje i uređenje igrališta za djecu"</t>
  </si>
  <si>
    <t>Ministarstvo demografije i useljeništva</t>
  </si>
  <si>
    <t>30 dana od završetka prihvatljivosti troškova</t>
  </si>
  <si>
    <t>14.04.2025.</t>
  </si>
  <si>
    <t>Ugovor o financiranju - Izgradnja pješačke staze u ulici Stari Brestovac</t>
  </si>
  <si>
    <t>20.11.2025.</t>
  </si>
  <si>
    <t>29.04.2025.</t>
  </si>
  <si>
    <t>Ugovor o financiranju - Izgradnja pješačke staze u naselju Deževci</t>
  </si>
  <si>
    <t>Ugovor o izvođenju radova - Izgradnja pješačke staze u naselju Deževci</t>
  </si>
  <si>
    <t>Ugovor o izvođenju radova -izgradnja i opremanje dječjeg igrališta u Deževcima</t>
  </si>
  <si>
    <t>IN-Konzalting d.o.o.</t>
  </si>
  <si>
    <t>LED ELEKTROTEAM d.o.o.</t>
  </si>
  <si>
    <t>BIRO-TISAK d.o.o.</t>
  </si>
  <si>
    <t>Obrt Gradnja Pavić,vl.Ivica Pavić</t>
  </si>
  <si>
    <t>12.05.2025.</t>
  </si>
  <si>
    <t>Ugovor o izvođenju radova - izgradnja pješačke staze u naselju Donji Gučani od NC DG02 do autobusnog ugibališta</t>
  </si>
  <si>
    <t>Ugovor o izvođenju radova - sanacija NC BR09 (odvojak Mlinska ulica) i NC DO01 u naselju Dolac</t>
  </si>
  <si>
    <t>Ugovor o izvođenju radova - izgradnje pješačke staze u ulici Stari Brestovac u naselju Brestovac</t>
  </si>
  <si>
    <t>Usluga izrade Strateške studije utjecaja na okoliš II. Izmjena i dopuna Prostornog plana uređenja općine Brestovac, uključujući Glavnu ocjenu prihvatljivosti za ekološku mrežu</t>
  </si>
  <si>
    <t>IRES EKOLOGIJA d.o.o.</t>
  </si>
  <si>
    <t xml:space="preserve">dan primopredaje  dokumentacije </t>
  </si>
  <si>
    <t>Ugovor o izvođenju radova sanacije mosta na rječici Orljavici u ulici Stari Brestovac.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</si>
</sst>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8"/>
      <name val="Calibri"/>
      <family val="2"/>
      <charset val="238"/>
      <scheme val="minor"/>
    </font>
    <font>
      <sz val="11"/>
      <color theme="6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3653-E5B8-478C-8EAD-63F7AC1BFE38}">
  <dimension ref="A2:N95"/>
  <sheetViews>
    <sheetView tabSelected="1" zoomScale="85" zoomScaleNormal="85" workbookViewId="0">
      <selection activeCell="A95" sqref="A95"/>
    </sheetView>
  </sheetViews>
  <sheetFormatPr defaultRowHeight="15" x14ac:dyDescent="0.25"/>
  <cols>
    <col min="1" max="1" width="10.42578125" bestFit="1" customWidth="1"/>
    <col min="2" max="2" width="14.85546875" customWidth="1"/>
    <col min="3" max="3" width="68.140625" customWidth="1"/>
    <col min="4" max="4" width="30.42578125" customWidth="1"/>
    <col min="5" max="5" width="21.140625" customWidth="1"/>
    <col min="6" max="6" width="30.42578125" customWidth="1"/>
    <col min="7" max="7" width="21" customWidth="1"/>
  </cols>
  <sheetData>
    <row r="2" spans="1:14" ht="15.75" x14ac:dyDescent="0.25">
      <c r="A2" s="11" t="s">
        <v>169</v>
      </c>
      <c r="B2" s="11"/>
      <c r="C2" s="11"/>
      <c r="D2" s="11"/>
      <c r="E2" s="11"/>
      <c r="F2" s="11"/>
      <c r="G2" s="11"/>
    </row>
    <row r="3" spans="1:14" ht="46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14" ht="45.75" customHeight="1" x14ac:dyDescent="0.25">
      <c r="A4" s="3">
        <v>1</v>
      </c>
      <c r="B4" s="3" t="s">
        <v>101</v>
      </c>
      <c r="C4" s="3" t="s">
        <v>102</v>
      </c>
      <c r="D4" s="3" t="s">
        <v>208</v>
      </c>
      <c r="E4" s="10" t="s">
        <v>103</v>
      </c>
      <c r="F4" s="3" t="s">
        <v>104</v>
      </c>
      <c r="G4" s="3" t="s">
        <v>16</v>
      </c>
    </row>
    <row r="5" spans="1:14" ht="52.5" customHeight="1" x14ac:dyDescent="0.25">
      <c r="A5" s="3">
        <f>A4+1</f>
        <v>2</v>
      </c>
      <c r="B5" s="3" t="s">
        <v>101</v>
      </c>
      <c r="C5" s="3" t="s">
        <v>102</v>
      </c>
      <c r="D5" s="3" t="s">
        <v>105</v>
      </c>
      <c r="E5" s="10" t="s">
        <v>103</v>
      </c>
      <c r="F5" s="3" t="s">
        <v>104</v>
      </c>
      <c r="G5" s="3" t="s">
        <v>16</v>
      </c>
    </row>
    <row r="6" spans="1:14" ht="52.5" customHeight="1" x14ac:dyDescent="0.25">
      <c r="A6" s="3">
        <f t="shared" ref="A6:A69" si="0">A5+1</f>
        <v>3</v>
      </c>
      <c r="B6" s="3" t="s">
        <v>101</v>
      </c>
      <c r="C6" s="3" t="s">
        <v>102</v>
      </c>
      <c r="D6" s="3" t="s">
        <v>106</v>
      </c>
      <c r="E6" s="10" t="s">
        <v>103</v>
      </c>
      <c r="F6" s="3" t="s">
        <v>104</v>
      </c>
      <c r="G6" s="3" t="s">
        <v>16</v>
      </c>
      <c r="M6" s="1"/>
      <c r="N6" s="1"/>
    </row>
    <row r="7" spans="1:14" ht="52.5" customHeight="1" x14ac:dyDescent="0.25">
      <c r="A7" s="3">
        <f t="shared" si="0"/>
        <v>4</v>
      </c>
      <c r="B7" s="3" t="s">
        <v>101</v>
      </c>
      <c r="C7" s="3" t="s">
        <v>102</v>
      </c>
      <c r="D7" s="3" t="s">
        <v>107</v>
      </c>
      <c r="E7" s="10" t="s">
        <v>103</v>
      </c>
      <c r="F7" s="3" t="s">
        <v>104</v>
      </c>
      <c r="G7" s="3" t="s">
        <v>16</v>
      </c>
    </row>
    <row r="8" spans="1:14" ht="52.5" customHeight="1" x14ac:dyDescent="0.25">
      <c r="A8" s="3">
        <f t="shared" si="0"/>
        <v>5</v>
      </c>
      <c r="B8" s="5" t="s">
        <v>173</v>
      </c>
      <c r="C8" s="4" t="s">
        <v>174</v>
      </c>
      <c r="D8" s="4" t="s">
        <v>175</v>
      </c>
      <c r="E8" s="4" t="s">
        <v>176</v>
      </c>
      <c r="F8" s="5" t="s">
        <v>135</v>
      </c>
      <c r="G8" s="5" t="s">
        <v>16</v>
      </c>
    </row>
    <row r="9" spans="1:14" ht="52.5" customHeight="1" x14ac:dyDescent="0.25">
      <c r="A9" s="3">
        <f t="shared" si="0"/>
        <v>6</v>
      </c>
      <c r="B9" s="3" t="s">
        <v>111</v>
      </c>
      <c r="C9" s="3" t="s">
        <v>128</v>
      </c>
      <c r="D9" s="3" t="s">
        <v>129</v>
      </c>
      <c r="E9" s="10">
        <v>0</v>
      </c>
      <c r="F9" s="3" t="s">
        <v>130</v>
      </c>
      <c r="G9" s="3" t="s">
        <v>131</v>
      </c>
      <c r="J9" s="2"/>
    </row>
    <row r="10" spans="1:14" ht="52.5" customHeight="1" x14ac:dyDescent="0.25">
      <c r="A10" s="3">
        <f t="shared" si="0"/>
        <v>7</v>
      </c>
      <c r="B10" s="3" t="s">
        <v>111</v>
      </c>
      <c r="C10" s="3" t="s">
        <v>109</v>
      </c>
      <c r="D10" s="3" t="s">
        <v>121</v>
      </c>
      <c r="E10" s="10">
        <v>525</v>
      </c>
      <c r="F10" s="3" t="s">
        <v>96</v>
      </c>
      <c r="G10" s="3" t="s">
        <v>11</v>
      </c>
    </row>
    <row r="11" spans="1:14" ht="52.5" customHeight="1" x14ac:dyDescent="0.25">
      <c r="A11" s="3">
        <f t="shared" si="0"/>
        <v>8</v>
      </c>
      <c r="B11" s="4" t="s">
        <v>111</v>
      </c>
      <c r="C11" s="4" t="s">
        <v>115</v>
      </c>
      <c r="D11" s="4" t="s">
        <v>210</v>
      </c>
      <c r="E11" s="6">
        <v>3714</v>
      </c>
      <c r="F11" s="4" t="s">
        <v>96</v>
      </c>
      <c r="G11" s="4" t="s">
        <v>11</v>
      </c>
    </row>
    <row r="12" spans="1:14" ht="52.5" customHeight="1" x14ac:dyDescent="0.25">
      <c r="A12" s="3">
        <f t="shared" si="0"/>
        <v>9</v>
      </c>
      <c r="B12" s="3" t="s">
        <v>111</v>
      </c>
      <c r="C12" s="3" t="s">
        <v>109</v>
      </c>
      <c r="D12" s="3" t="s">
        <v>112</v>
      </c>
      <c r="E12" s="10">
        <v>901</v>
      </c>
      <c r="F12" s="3" t="s">
        <v>96</v>
      </c>
      <c r="G12" s="3" t="s">
        <v>11</v>
      </c>
    </row>
    <row r="13" spans="1:14" ht="52.5" customHeight="1" x14ac:dyDescent="0.25">
      <c r="A13" s="3">
        <f t="shared" si="0"/>
        <v>10</v>
      </c>
      <c r="B13" s="3" t="s">
        <v>111</v>
      </c>
      <c r="C13" s="3" t="s">
        <v>115</v>
      </c>
      <c r="D13" s="3" t="s">
        <v>210</v>
      </c>
      <c r="E13" s="10">
        <v>3714</v>
      </c>
      <c r="F13" s="3" t="s">
        <v>96</v>
      </c>
      <c r="G13" s="3" t="s">
        <v>11</v>
      </c>
      <c r="J13" s="2"/>
    </row>
    <row r="14" spans="1:14" ht="52.5" customHeight="1" x14ac:dyDescent="0.25">
      <c r="A14" s="3">
        <f t="shared" si="0"/>
        <v>11</v>
      </c>
      <c r="B14" s="5" t="s">
        <v>204</v>
      </c>
      <c r="C14" s="4" t="s">
        <v>205</v>
      </c>
      <c r="D14" s="4" t="s">
        <v>206</v>
      </c>
      <c r="E14" s="8" t="s">
        <v>207</v>
      </c>
      <c r="F14" s="5" t="s">
        <v>104</v>
      </c>
      <c r="G14" s="5" t="s">
        <v>16</v>
      </c>
      <c r="I14" s="2"/>
    </row>
    <row r="15" spans="1:14" ht="52.5" customHeight="1" x14ac:dyDescent="0.25">
      <c r="A15" s="3">
        <f t="shared" si="0"/>
        <v>12</v>
      </c>
      <c r="B15" s="3" t="s">
        <v>108</v>
      </c>
      <c r="C15" s="3" t="s">
        <v>109</v>
      </c>
      <c r="D15" s="3" t="s">
        <v>110</v>
      </c>
      <c r="E15" s="10">
        <v>920</v>
      </c>
      <c r="F15" s="3" t="s">
        <v>96</v>
      </c>
      <c r="G15" s="3" t="s">
        <v>11</v>
      </c>
      <c r="K15" s="2"/>
    </row>
    <row r="16" spans="1:14" ht="63" customHeight="1" x14ac:dyDescent="0.25">
      <c r="A16" s="3">
        <f t="shared" si="0"/>
        <v>13</v>
      </c>
      <c r="B16" s="3" t="s">
        <v>108</v>
      </c>
      <c r="C16" s="3" t="s">
        <v>109</v>
      </c>
      <c r="D16" s="3" t="s">
        <v>209</v>
      </c>
      <c r="E16" s="10">
        <v>900</v>
      </c>
      <c r="F16" s="3" t="s">
        <v>96</v>
      </c>
      <c r="G16" s="3" t="s">
        <v>11</v>
      </c>
      <c r="J16" s="2"/>
    </row>
    <row r="17" spans="1:7" ht="52.5" customHeight="1" x14ac:dyDescent="0.25">
      <c r="A17" s="3">
        <f t="shared" si="0"/>
        <v>14</v>
      </c>
      <c r="B17" s="3" t="s">
        <v>211</v>
      </c>
      <c r="C17" s="3" t="s">
        <v>126</v>
      </c>
      <c r="D17" s="3" t="s">
        <v>127</v>
      </c>
      <c r="E17" s="10">
        <v>2500</v>
      </c>
      <c r="F17" s="3" t="s">
        <v>78</v>
      </c>
      <c r="G17" s="3" t="s">
        <v>16</v>
      </c>
    </row>
    <row r="18" spans="1:7" ht="52.5" customHeight="1" x14ac:dyDescent="0.25">
      <c r="A18" s="3">
        <f t="shared" si="0"/>
        <v>15</v>
      </c>
      <c r="B18" s="3" t="s">
        <v>91</v>
      </c>
      <c r="C18" s="3" t="s">
        <v>109</v>
      </c>
      <c r="D18" s="3" t="s">
        <v>118</v>
      </c>
      <c r="E18" s="10">
        <v>2000</v>
      </c>
      <c r="F18" s="3" t="s">
        <v>96</v>
      </c>
      <c r="G18" s="3" t="s">
        <v>11</v>
      </c>
    </row>
    <row r="19" spans="1:7" ht="52.5" customHeight="1" x14ac:dyDescent="0.25">
      <c r="A19" s="3">
        <f t="shared" si="0"/>
        <v>16</v>
      </c>
      <c r="B19" s="3" t="s">
        <v>91</v>
      </c>
      <c r="C19" s="3" t="s">
        <v>92</v>
      </c>
      <c r="D19" s="3" t="s">
        <v>84</v>
      </c>
      <c r="E19" s="10">
        <v>1000</v>
      </c>
      <c r="F19" s="3" t="s">
        <v>85</v>
      </c>
      <c r="G19" s="3" t="s">
        <v>16</v>
      </c>
    </row>
    <row r="20" spans="1:7" ht="52.5" customHeight="1" x14ac:dyDescent="0.25">
      <c r="A20" s="3">
        <f t="shared" si="0"/>
        <v>17</v>
      </c>
      <c r="B20" s="5" t="s">
        <v>187</v>
      </c>
      <c r="C20" s="4" t="s">
        <v>184</v>
      </c>
      <c r="D20" s="4" t="s">
        <v>185</v>
      </c>
      <c r="E20" s="4" t="s">
        <v>186</v>
      </c>
      <c r="F20" s="5" t="s">
        <v>104</v>
      </c>
      <c r="G20" s="5" t="s">
        <v>16</v>
      </c>
    </row>
    <row r="21" spans="1:7" ht="52.5" customHeight="1" x14ac:dyDescent="0.25">
      <c r="A21" s="3">
        <f t="shared" si="0"/>
        <v>18</v>
      </c>
      <c r="B21" s="3" t="s">
        <v>113</v>
      </c>
      <c r="C21" s="3" t="s">
        <v>109</v>
      </c>
      <c r="D21" s="3" t="s">
        <v>114</v>
      </c>
      <c r="E21" s="10">
        <v>2000</v>
      </c>
      <c r="F21" s="3" t="s">
        <v>96</v>
      </c>
      <c r="G21" s="3" t="s">
        <v>11</v>
      </c>
    </row>
    <row r="22" spans="1:7" ht="66.75" customHeight="1" x14ac:dyDescent="0.25">
      <c r="A22" s="3">
        <f t="shared" si="0"/>
        <v>19</v>
      </c>
      <c r="B22" s="3" t="s">
        <v>116</v>
      </c>
      <c r="C22" s="3" t="s">
        <v>109</v>
      </c>
      <c r="D22" s="3" t="s">
        <v>117</v>
      </c>
      <c r="E22" s="10">
        <v>1500</v>
      </c>
      <c r="F22" s="3" t="s">
        <v>96</v>
      </c>
      <c r="G22" s="3" t="s">
        <v>11</v>
      </c>
    </row>
    <row r="23" spans="1:7" ht="45.75" customHeight="1" x14ac:dyDescent="0.25">
      <c r="A23" s="3">
        <f t="shared" si="0"/>
        <v>20</v>
      </c>
      <c r="B23" s="3" t="s">
        <v>133</v>
      </c>
      <c r="C23" s="3" t="s">
        <v>134</v>
      </c>
      <c r="D23" s="3" t="s">
        <v>95</v>
      </c>
      <c r="E23" s="10" t="s">
        <v>96</v>
      </c>
      <c r="F23" s="3" t="s">
        <v>135</v>
      </c>
      <c r="G23" s="3" t="s">
        <v>16</v>
      </c>
    </row>
    <row r="24" spans="1:7" ht="72.75" customHeight="1" x14ac:dyDescent="0.25">
      <c r="A24" s="3">
        <f t="shared" si="0"/>
        <v>21</v>
      </c>
      <c r="B24" s="3" t="s">
        <v>61</v>
      </c>
      <c r="C24" s="3" t="s">
        <v>62</v>
      </c>
      <c r="D24" s="3" t="s">
        <v>63</v>
      </c>
      <c r="E24" s="10">
        <v>20000</v>
      </c>
      <c r="F24" s="3" t="s">
        <v>132</v>
      </c>
      <c r="G24" s="3" t="s">
        <v>11</v>
      </c>
    </row>
    <row r="25" spans="1:7" ht="69.75" customHeight="1" x14ac:dyDescent="0.25">
      <c r="A25" s="3">
        <f t="shared" si="0"/>
        <v>22</v>
      </c>
      <c r="B25" s="3" t="s">
        <v>51</v>
      </c>
      <c r="C25" s="3" t="s">
        <v>52</v>
      </c>
      <c r="D25" s="4" t="s">
        <v>35</v>
      </c>
      <c r="E25" s="10">
        <f>44940*1.25</f>
        <v>56175</v>
      </c>
      <c r="F25" s="3" t="s">
        <v>53</v>
      </c>
      <c r="G25" s="3" t="s">
        <v>16</v>
      </c>
    </row>
    <row r="26" spans="1:7" ht="57.75" customHeight="1" x14ac:dyDescent="0.25">
      <c r="A26" s="3">
        <f t="shared" si="0"/>
        <v>23</v>
      </c>
      <c r="B26" s="3" t="s">
        <v>136</v>
      </c>
      <c r="C26" s="3" t="s">
        <v>137</v>
      </c>
      <c r="D26" s="3" t="s">
        <v>138</v>
      </c>
      <c r="E26" s="3">
        <v>400</v>
      </c>
      <c r="F26" s="3" t="s">
        <v>135</v>
      </c>
      <c r="G26" s="3" t="s">
        <v>16</v>
      </c>
    </row>
    <row r="27" spans="1:7" ht="65.25" customHeight="1" x14ac:dyDescent="0.25">
      <c r="A27" s="3">
        <f t="shared" si="0"/>
        <v>24</v>
      </c>
      <c r="B27" s="5" t="s">
        <v>136</v>
      </c>
      <c r="C27" s="4" t="s">
        <v>137</v>
      </c>
      <c r="D27" s="4" t="s">
        <v>145</v>
      </c>
      <c r="E27" s="6">
        <v>300</v>
      </c>
      <c r="F27" s="5" t="s">
        <v>135</v>
      </c>
      <c r="G27" s="5" t="s">
        <v>16</v>
      </c>
    </row>
    <row r="28" spans="1:7" ht="39" customHeight="1" x14ac:dyDescent="0.25">
      <c r="A28" s="3">
        <f t="shared" si="0"/>
        <v>25</v>
      </c>
      <c r="B28" s="5" t="s">
        <v>136</v>
      </c>
      <c r="C28" s="4" t="s">
        <v>137</v>
      </c>
      <c r="D28" s="4" t="s">
        <v>146</v>
      </c>
      <c r="E28" s="6">
        <v>200</v>
      </c>
      <c r="F28" s="5" t="s">
        <v>135</v>
      </c>
      <c r="G28" s="5" t="s">
        <v>16</v>
      </c>
    </row>
    <row r="29" spans="1:7" ht="39" customHeight="1" x14ac:dyDescent="0.25">
      <c r="A29" s="3">
        <f t="shared" si="0"/>
        <v>26</v>
      </c>
      <c r="B29" s="5" t="s">
        <v>136</v>
      </c>
      <c r="C29" s="4" t="s">
        <v>137</v>
      </c>
      <c r="D29" s="4" t="s">
        <v>147</v>
      </c>
      <c r="E29" s="6">
        <v>1400</v>
      </c>
      <c r="F29" s="5" t="s">
        <v>135</v>
      </c>
      <c r="G29" s="5" t="s">
        <v>16</v>
      </c>
    </row>
    <row r="30" spans="1:7" ht="39" customHeight="1" x14ac:dyDescent="0.25">
      <c r="A30" s="3">
        <f t="shared" si="0"/>
        <v>27</v>
      </c>
      <c r="B30" s="5" t="s">
        <v>136</v>
      </c>
      <c r="C30" s="4" t="s">
        <v>137</v>
      </c>
      <c r="D30" s="4" t="s">
        <v>148</v>
      </c>
      <c r="E30" s="6">
        <v>1000</v>
      </c>
      <c r="F30" s="5" t="s">
        <v>135</v>
      </c>
      <c r="G30" s="5" t="s">
        <v>16</v>
      </c>
    </row>
    <row r="31" spans="1:7" ht="39" customHeight="1" x14ac:dyDescent="0.25">
      <c r="A31" s="3">
        <f t="shared" si="0"/>
        <v>28</v>
      </c>
      <c r="B31" s="5" t="s">
        <v>136</v>
      </c>
      <c r="C31" s="4" t="s">
        <v>137</v>
      </c>
      <c r="D31" s="4" t="s">
        <v>149</v>
      </c>
      <c r="E31" s="6">
        <v>12500</v>
      </c>
      <c r="F31" s="5" t="s">
        <v>135</v>
      </c>
      <c r="G31" s="5" t="s">
        <v>16</v>
      </c>
    </row>
    <row r="32" spans="1:7" ht="39" customHeight="1" x14ac:dyDescent="0.25">
      <c r="A32" s="3">
        <f t="shared" si="0"/>
        <v>29</v>
      </c>
      <c r="B32" s="5" t="s">
        <v>136</v>
      </c>
      <c r="C32" s="4" t="s">
        <v>137</v>
      </c>
      <c r="D32" s="4" t="s">
        <v>150</v>
      </c>
      <c r="E32" s="6">
        <v>1000</v>
      </c>
      <c r="F32" s="5" t="s">
        <v>135</v>
      </c>
      <c r="G32" s="5" t="s">
        <v>16</v>
      </c>
    </row>
    <row r="33" spans="1:7" ht="39" customHeight="1" x14ac:dyDescent="0.25">
      <c r="A33" s="3">
        <f t="shared" si="0"/>
        <v>30</v>
      </c>
      <c r="B33" s="5" t="s">
        <v>136</v>
      </c>
      <c r="C33" s="4" t="s">
        <v>137</v>
      </c>
      <c r="D33" s="4" t="s">
        <v>151</v>
      </c>
      <c r="E33" s="6">
        <v>600</v>
      </c>
      <c r="F33" s="5" t="s">
        <v>135</v>
      </c>
      <c r="G33" s="5" t="s">
        <v>16</v>
      </c>
    </row>
    <row r="34" spans="1:7" ht="39" customHeight="1" x14ac:dyDescent="0.25">
      <c r="A34" s="3">
        <f t="shared" si="0"/>
        <v>31</v>
      </c>
      <c r="B34" s="5" t="s">
        <v>136</v>
      </c>
      <c r="C34" s="4" t="s">
        <v>137</v>
      </c>
      <c r="D34" s="4" t="s">
        <v>154</v>
      </c>
      <c r="E34" s="6">
        <v>1000</v>
      </c>
      <c r="F34" s="5" t="s">
        <v>135</v>
      </c>
      <c r="G34" s="5" t="s">
        <v>16</v>
      </c>
    </row>
    <row r="35" spans="1:7" ht="39" customHeight="1" x14ac:dyDescent="0.25">
      <c r="A35" s="3">
        <f t="shared" si="0"/>
        <v>32</v>
      </c>
      <c r="B35" s="5" t="s">
        <v>136</v>
      </c>
      <c r="C35" s="4" t="s">
        <v>137</v>
      </c>
      <c r="D35" s="4" t="s">
        <v>155</v>
      </c>
      <c r="E35" s="6">
        <v>1000</v>
      </c>
      <c r="F35" s="5" t="s">
        <v>135</v>
      </c>
      <c r="G35" s="5" t="s">
        <v>16</v>
      </c>
    </row>
    <row r="36" spans="1:7" ht="50.25" customHeight="1" x14ac:dyDescent="0.25">
      <c r="A36" s="3">
        <f t="shared" si="0"/>
        <v>33</v>
      </c>
      <c r="B36" s="5" t="s">
        <v>136</v>
      </c>
      <c r="C36" s="4" t="s">
        <v>137</v>
      </c>
      <c r="D36" s="4" t="s">
        <v>212</v>
      </c>
      <c r="E36" s="6">
        <v>400</v>
      </c>
      <c r="F36" s="5" t="s">
        <v>135</v>
      </c>
      <c r="G36" s="5" t="s">
        <v>16</v>
      </c>
    </row>
    <row r="37" spans="1:7" ht="39" customHeight="1" x14ac:dyDescent="0.25">
      <c r="A37" s="3">
        <f t="shared" si="0"/>
        <v>34</v>
      </c>
      <c r="B37" s="5" t="s">
        <v>136</v>
      </c>
      <c r="C37" s="4" t="s">
        <v>137</v>
      </c>
      <c r="D37" s="4" t="s">
        <v>156</v>
      </c>
      <c r="E37" s="6">
        <v>700</v>
      </c>
      <c r="F37" s="5" t="s">
        <v>135</v>
      </c>
      <c r="G37" s="5" t="s">
        <v>16</v>
      </c>
    </row>
    <row r="38" spans="1:7" ht="39" customHeight="1" x14ac:dyDescent="0.25">
      <c r="A38" s="3">
        <f t="shared" si="0"/>
        <v>35</v>
      </c>
      <c r="B38" s="5" t="s">
        <v>136</v>
      </c>
      <c r="C38" s="4" t="s">
        <v>137</v>
      </c>
      <c r="D38" s="4" t="s">
        <v>157</v>
      </c>
      <c r="E38" s="6">
        <v>2000</v>
      </c>
      <c r="F38" s="5" t="s">
        <v>135</v>
      </c>
      <c r="G38" s="5" t="s">
        <v>16</v>
      </c>
    </row>
    <row r="39" spans="1:7" ht="39" customHeight="1" x14ac:dyDescent="0.25">
      <c r="A39" s="3">
        <f t="shared" si="0"/>
        <v>36</v>
      </c>
      <c r="B39" s="5" t="s">
        <v>136</v>
      </c>
      <c r="C39" s="4" t="s">
        <v>137</v>
      </c>
      <c r="D39" s="4" t="s">
        <v>158</v>
      </c>
      <c r="E39" s="6">
        <v>1000</v>
      </c>
      <c r="F39" s="5" t="s">
        <v>135</v>
      </c>
      <c r="G39" s="5" t="s">
        <v>16</v>
      </c>
    </row>
    <row r="40" spans="1:7" ht="39" customHeight="1" x14ac:dyDescent="0.25">
      <c r="A40" s="3">
        <f t="shared" si="0"/>
        <v>37</v>
      </c>
      <c r="B40" s="5" t="s">
        <v>136</v>
      </c>
      <c r="C40" s="4" t="s">
        <v>137</v>
      </c>
      <c r="D40" s="4" t="s">
        <v>159</v>
      </c>
      <c r="E40" s="6">
        <v>1200</v>
      </c>
      <c r="F40" s="5" t="s">
        <v>135</v>
      </c>
      <c r="G40" s="5" t="s">
        <v>16</v>
      </c>
    </row>
    <row r="41" spans="1:7" ht="45" customHeight="1" x14ac:dyDescent="0.25">
      <c r="A41" s="3">
        <f t="shared" si="0"/>
        <v>38</v>
      </c>
      <c r="B41" s="5" t="s">
        <v>136</v>
      </c>
      <c r="C41" s="4" t="s">
        <v>137</v>
      </c>
      <c r="D41" s="4" t="s">
        <v>160</v>
      </c>
      <c r="E41" s="6">
        <v>400</v>
      </c>
      <c r="F41" s="5" t="s">
        <v>135</v>
      </c>
      <c r="G41" s="5" t="s">
        <v>16</v>
      </c>
    </row>
    <row r="42" spans="1:7" ht="57.75" customHeight="1" x14ac:dyDescent="0.25">
      <c r="A42" s="3">
        <f t="shared" si="0"/>
        <v>39</v>
      </c>
      <c r="B42" s="5" t="s">
        <v>136</v>
      </c>
      <c r="C42" s="4" t="s">
        <v>137</v>
      </c>
      <c r="D42" s="4" t="s">
        <v>161</v>
      </c>
      <c r="E42" s="6">
        <v>2000</v>
      </c>
      <c r="F42" s="5" t="s">
        <v>135</v>
      </c>
      <c r="G42" s="5" t="s">
        <v>16</v>
      </c>
    </row>
    <row r="43" spans="1:7" ht="48" customHeight="1" x14ac:dyDescent="0.25">
      <c r="A43" s="3">
        <f t="shared" si="0"/>
        <v>40</v>
      </c>
      <c r="B43" s="5" t="s">
        <v>136</v>
      </c>
      <c r="C43" s="4" t="s">
        <v>137</v>
      </c>
      <c r="D43" s="4" t="s">
        <v>162</v>
      </c>
      <c r="E43" s="6">
        <v>7000</v>
      </c>
      <c r="F43" s="5" t="s">
        <v>135</v>
      </c>
      <c r="G43" s="5" t="s">
        <v>16</v>
      </c>
    </row>
    <row r="44" spans="1:7" ht="57" customHeight="1" x14ac:dyDescent="0.25">
      <c r="A44" s="3">
        <f t="shared" si="0"/>
        <v>41</v>
      </c>
      <c r="B44" s="5" t="s">
        <v>136</v>
      </c>
      <c r="C44" s="4" t="s">
        <v>137</v>
      </c>
      <c r="D44" s="4" t="s">
        <v>163</v>
      </c>
      <c r="E44" s="6">
        <v>300</v>
      </c>
      <c r="F44" s="5" t="s">
        <v>135</v>
      </c>
      <c r="G44" s="5" t="s">
        <v>16</v>
      </c>
    </row>
    <row r="45" spans="1:7" ht="50.25" customHeight="1" x14ac:dyDescent="0.25">
      <c r="A45" s="3">
        <f t="shared" si="0"/>
        <v>42</v>
      </c>
      <c r="B45" s="5" t="s">
        <v>136</v>
      </c>
      <c r="C45" s="4" t="s">
        <v>137</v>
      </c>
      <c r="D45" s="4" t="s">
        <v>164</v>
      </c>
      <c r="E45" s="6">
        <v>3600</v>
      </c>
      <c r="F45" s="5" t="s">
        <v>135</v>
      </c>
      <c r="G45" s="5" t="s">
        <v>16</v>
      </c>
    </row>
    <row r="46" spans="1:7" ht="55.5" customHeight="1" x14ac:dyDescent="0.25">
      <c r="A46" s="3">
        <f t="shared" si="0"/>
        <v>43</v>
      </c>
      <c r="B46" s="5" t="s">
        <v>136</v>
      </c>
      <c r="C46" s="4" t="s">
        <v>137</v>
      </c>
      <c r="D46" s="4" t="s">
        <v>165</v>
      </c>
      <c r="E46" s="6">
        <v>2500</v>
      </c>
      <c r="F46" s="5" t="s">
        <v>135</v>
      </c>
      <c r="G46" s="5" t="s">
        <v>16</v>
      </c>
    </row>
    <row r="47" spans="1:7" ht="50.25" customHeight="1" x14ac:dyDescent="0.25">
      <c r="A47" s="3">
        <f t="shared" si="0"/>
        <v>44</v>
      </c>
      <c r="B47" s="5" t="s">
        <v>136</v>
      </c>
      <c r="C47" s="4" t="s">
        <v>137</v>
      </c>
      <c r="D47" s="4" t="s">
        <v>166</v>
      </c>
      <c r="E47" s="6">
        <v>3000</v>
      </c>
      <c r="F47" s="5" t="s">
        <v>135</v>
      </c>
      <c r="G47" s="5" t="s">
        <v>16</v>
      </c>
    </row>
    <row r="48" spans="1:7" ht="57.75" customHeight="1" x14ac:dyDescent="0.25">
      <c r="A48" s="3">
        <f t="shared" si="0"/>
        <v>45</v>
      </c>
      <c r="B48" s="5" t="s">
        <v>136</v>
      </c>
      <c r="C48" s="4" t="s">
        <v>137</v>
      </c>
      <c r="D48" s="4" t="s">
        <v>167</v>
      </c>
      <c r="E48" s="6">
        <v>600</v>
      </c>
      <c r="F48" s="5" t="s">
        <v>135</v>
      </c>
      <c r="G48" s="5" t="s">
        <v>16</v>
      </c>
    </row>
    <row r="49" spans="1:7" ht="39" customHeight="1" x14ac:dyDescent="0.25">
      <c r="A49" s="3">
        <f t="shared" si="0"/>
        <v>46</v>
      </c>
      <c r="B49" s="5" t="s">
        <v>136</v>
      </c>
      <c r="C49" s="4" t="s">
        <v>137</v>
      </c>
      <c r="D49" s="4" t="s">
        <v>168</v>
      </c>
      <c r="E49" s="6">
        <v>600</v>
      </c>
      <c r="F49" s="5" t="s">
        <v>135</v>
      </c>
      <c r="G49" s="5" t="s">
        <v>16</v>
      </c>
    </row>
    <row r="50" spans="1:7" ht="52.5" customHeight="1" x14ac:dyDescent="0.25">
      <c r="A50" s="3">
        <f t="shared" si="0"/>
        <v>47</v>
      </c>
      <c r="B50" s="5" t="s">
        <v>180</v>
      </c>
      <c r="C50" s="4" t="s">
        <v>181</v>
      </c>
      <c r="D50" s="4" t="s">
        <v>182</v>
      </c>
      <c r="E50" s="4" t="s">
        <v>183</v>
      </c>
      <c r="F50" s="5" t="s">
        <v>104</v>
      </c>
      <c r="G50" s="5" t="s">
        <v>16</v>
      </c>
    </row>
    <row r="51" spans="1:7" ht="52.5" customHeight="1" x14ac:dyDescent="0.25">
      <c r="A51" s="3">
        <f t="shared" si="0"/>
        <v>48</v>
      </c>
      <c r="B51" s="5" t="s">
        <v>152</v>
      </c>
      <c r="C51" s="4" t="s">
        <v>137</v>
      </c>
      <c r="D51" s="4" t="s">
        <v>138</v>
      </c>
      <c r="E51" s="6">
        <v>400</v>
      </c>
      <c r="F51" s="5" t="s">
        <v>153</v>
      </c>
      <c r="G51" s="5" t="s">
        <v>16</v>
      </c>
    </row>
    <row r="52" spans="1:7" ht="39" customHeight="1" x14ac:dyDescent="0.25">
      <c r="A52" s="3">
        <f t="shared" si="0"/>
        <v>49</v>
      </c>
      <c r="B52" s="5" t="s">
        <v>217</v>
      </c>
      <c r="C52" s="4" t="s">
        <v>218</v>
      </c>
      <c r="D52" s="4" t="s">
        <v>196</v>
      </c>
      <c r="E52" s="6">
        <v>30000</v>
      </c>
      <c r="F52" s="5" t="s">
        <v>219</v>
      </c>
      <c r="G52" s="3" t="s">
        <v>11</v>
      </c>
    </row>
    <row r="53" spans="1:7" ht="39" customHeight="1" x14ac:dyDescent="0.25">
      <c r="A53" s="3">
        <f t="shared" si="0"/>
        <v>50</v>
      </c>
      <c r="B53" s="3" t="s">
        <v>54</v>
      </c>
      <c r="C53" s="3" t="s">
        <v>55</v>
      </c>
      <c r="D53" s="3" t="s">
        <v>19</v>
      </c>
      <c r="E53" s="10">
        <v>43431.25</v>
      </c>
      <c r="F53" s="3" t="s">
        <v>31</v>
      </c>
      <c r="G53" s="3" t="s">
        <v>16</v>
      </c>
    </row>
    <row r="54" spans="1:7" ht="39" customHeight="1" x14ac:dyDescent="0.25">
      <c r="A54" s="3">
        <f t="shared" si="0"/>
        <v>51</v>
      </c>
      <c r="B54" s="3" t="s">
        <v>220</v>
      </c>
      <c r="C54" s="3" t="s">
        <v>221</v>
      </c>
      <c r="D54" s="4" t="s">
        <v>196</v>
      </c>
      <c r="E54" s="10">
        <v>55000</v>
      </c>
      <c r="F54" s="3" t="s">
        <v>219</v>
      </c>
      <c r="G54" s="3" t="s">
        <v>11</v>
      </c>
    </row>
    <row r="55" spans="1:7" ht="54.75" customHeight="1" x14ac:dyDescent="0.25">
      <c r="A55" s="3">
        <f t="shared" si="0"/>
        <v>52</v>
      </c>
      <c r="B55" s="3" t="s">
        <v>213</v>
      </c>
      <c r="C55" s="3" t="s">
        <v>214</v>
      </c>
      <c r="D55" s="3" t="s">
        <v>215</v>
      </c>
      <c r="E55" s="10">
        <v>45622.26</v>
      </c>
      <c r="F55" s="3" t="s">
        <v>216</v>
      </c>
      <c r="G55" s="3" t="s">
        <v>11</v>
      </c>
    </row>
    <row r="56" spans="1:7" ht="39" customHeight="1" x14ac:dyDescent="0.25">
      <c r="A56" s="3">
        <f t="shared" si="0"/>
        <v>53</v>
      </c>
      <c r="B56" s="3" t="s">
        <v>59</v>
      </c>
      <c r="C56" s="3" t="s">
        <v>60</v>
      </c>
      <c r="D56" s="3" t="s">
        <v>227</v>
      </c>
      <c r="E56" s="10">
        <v>80861.03</v>
      </c>
      <c r="F56" s="3" t="s">
        <v>15</v>
      </c>
      <c r="G56" s="3" t="s">
        <v>16</v>
      </c>
    </row>
    <row r="57" spans="1:7" ht="39" customHeight="1" x14ac:dyDescent="0.25">
      <c r="A57" s="3">
        <f t="shared" si="0"/>
        <v>54</v>
      </c>
      <c r="B57" s="3" t="s">
        <v>228</v>
      </c>
      <c r="C57" s="3" t="s">
        <v>229</v>
      </c>
      <c r="D57" s="3" t="s">
        <v>14</v>
      </c>
      <c r="E57" s="10">
        <v>38787.379999999997</v>
      </c>
      <c r="F57" s="3" t="s">
        <v>15</v>
      </c>
      <c r="G57" s="3" t="s">
        <v>16</v>
      </c>
    </row>
    <row r="58" spans="1:7" ht="39" customHeight="1" x14ac:dyDescent="0.25">
      <c r="A58" s="3">
        <f t="shared" si="0"/>
        <v>55</v>
      </c>
      <c r="B58" s="3" t="s">
        <v>25</v>
      </c>
      <c r="C58" s="3" t="s">
        <v>26</v>
      </c>
      <c r="D58" s="3" t="s">
        <v>27</v>
      </c>
      <c r="E58" s="10">
        <v>50571.25</v>
      </c>
      <c r="F58" s="3" t="s">
        <v>28</v>
      </c>
      <c r="G58" s="3" t="s">
        <v>16</v>
      </c>
    </row>
    <row r="59" spans="1:7" ht="39" customHeight="1" x14ac:dyDescent="0.25">
      <c r="A59" s="3">
        <f t="shared" si="0"/>
        <v>56</v>
      </c>
      <c r="B59" s="4" t="s">
        <v>21</v>
      </c>
      <c r="C59" s="4" t="s">
        <v>22</v>
      </c>
      <c r="D59" s="4" t="s">
        <v>23</v>
      </c>
      <c r="E59" s="6">
        <v>11212.5</v>
      </c>
      <c r="F59" s="4" t="s">
        <v>24</v>
      </c>
      <c r="G59" s="4" t="s">
        <v>16</v>
      </c>
    </row>
    <row r="60" spans="1:7" ht="39" customHeight="1" x14ac:dyDescent="0.25">
      <c r="A60" s="3">
        <f t="shared" si="0"/>
        <v>57</v>
      </c>
      <c r="B60" s="3" t="s">
        <v>21</v>
      </c>
      <c r="C60" s="3" t="s">
        <v>37</v>
      </c>
      <c r="D60" s="3" t="s">
        <v>23</v>
      </c>
      <c r="E60" s="10">
        <v>19150</v>
      </c>
      <c r="F60" s="3" t="s">
        <v>38</v>
      </c>
      <c r="G60" s="3" t="s">
        <v>16</v>
      </c>
    </row>
    <row r="61" spans="1:7" ht="39" customHeight="1" x14ac:dyDescent="0.25">
      <c r="A61" s="3">
        <f t="shared" si="0"/>
        <v>58</v>
      </c>
      <c r="B61" s="3" t="s">
        <v>39</v>
      </c>
      <c r="C61" s="3" t="s">
        <v>40</v>
      </c>
      <c r="D61" s="3" t="s">
        <v>30</v>
      </c>
      <c r="E61" s="10" t="s">
        <v>41</v>
      </c>
      <c r="F61" s="3" t="s">
        <v>42</v>
      </c>
      <c r="G61" s="3" t="s">
        <v>43</v>
      </c>
    </row>
    <row r="62" spans="1:7" ht="49.5" customHeight="1" x14ac:dyDescent="0.25">
      <c r="A62" s="3">
        <f t="shared" si="0"/>
        <v>59</v>
      </c>
      <c r="B62" s="3" t="s">
        <v>39</v>
      </c>
      <c r="C62" s="3" t="s">
        <v>232</v>
      </c>
      <c r="D62" s="3" t="s">
        <v>233</v>
      </c>
      <c r="E62" s="10">
        <v>30625</v>
      </c>
      <c r="F62" s="3" t="s">
        <v>234</v>
      </c>
      <c r="G62" s="3" t="s">
        <v>16</v>
      </c>
    </row>
    <row r="63" spans="1:7" ht="15.75" x14ac:dyDescent="0.25">
      <c r="A63" s="3">
        <f t="shared" si="0"/>
        <v>60</v>
      </c>
      <c r="B63" s="3" t="s">
        <v>86</v>
      </c>
      <c r="C63" s="3" t="s">
        <v>87</v>
      </c>
      <c r="D63" s="3" t="s">
        <v>88</v>
      </c>
      <c r="E63" s="10" t="s">
        <v>89</v>
      </c>
      <c r="F63" s="3" t="s">
        <v>90</v>
      </c>
      <c r="G63" s="3" t="s">
        <v>16</v>
      </c>
    </row>
    <row r="64" spans="1:7" ht="15.75" x14ac:dyDescent="0.25">
      <c r="A64" s="3">
        <f t="shared" si="0"/>
        <v>61</v>
      </c>
      <c r="B64" s="3" t="s">
        <v>72</v>
      </c>
      <c r="C64" s="3" t="s">
        <v>73</v>
      </c>
      <c r="D64" s="3" t="s">
        <v>74</v>
      </c>
      <c r="E64" s="10">
        <v>1500</v>
      </c>
      <c r="F64" s="3" t="s">
        <v>75</v>
      </c>
      <c r="G64" s="3" t="s">
        <v>16</v>
      </c>
    </row>
    <row r="65" spans="1:7" ht="31.5" x14ac:dyDescent="0.25">
      <c r="A65" s="3">
        <f t="shared" si="0"/>
        <v>62</v>
      </c>
      <c r="B65" s="3" t="s">
        <v>68</v>
      </c>
      <c r="C65" s="3" t="s">
        <v>69</v>
      </c>
      <c r="D65" s="3" t="s">
        <v>70</v>
      </c>
      <c r="E65" s="10">
        <v>800</v>
      </c>
      <c r="F65" s="3" t="s">
        <v>71</v>
      </c>
      <c r="G65" s="3" t="s">
        <v>16</v>
      </c>
    </row>
    <row r="66" spans="1:7" ht="47.25" x14ac:dyDescent="0.25">
      <c r="A66" s="3">
        <f t="shared" si="0"/>
        <v>63</v>
      </c>
      <c r="B66" s="3" t="s">
        <v>64</v>
      </c>
      <c r="C66" s="3" t="s">
        <v>65</v>
      </c>
      <c r="D66" s="3" t="s">
        <v>66</v>
      </c>
      <c r="E66" s="10">
        <v>17712.5</v>
      </c>
      <c r="F66" s="3" t="s">
        <v>67</v>
      </c>
      <c r="G66" s="3" t="s">
        <v>16</v>
      </c>
    </row>
    <row r="67" spans="1:7" ht="15.75" x14ac:dyDescent="0.25">
      <c r="A67" s="3">
        <f t="shared" si="0"/>
        <v>64</v>
      </c>
      <c r="B67" s="3" t="s">
        <v>139</v>
      </c>
      <c r="C67" s="3" t="s">
        <v>140</v>
      </c>
      <c r="D67" s="3" t="s">
        <v>224</v>
      </c>
      <c r="E67" s="10">
        <f>140*12</f>
        <v>1680</v>
      </c>
      <c r="F67" s="3" t="s">
        <v>141</v>
      </c>
      <c r="G67" s="3" t="s">
        <v>16</v>
      </c>
    </row>
    <row r="68" spans="1:7" ht="31.5" x14ac:dyDescent="0.25">
      <c r="A68" s="3">
        <f t="shared" si="0"/>
        <v>65</v>
      </c>
      <c r="B68" s="3" t="s">
        <v>142</v>
      </c>
      <c r="C68" s="3" t="s">
        <v>143</v>
      </c>
      <c r="D68" s="3" t="s">
        <v>95</v>
      </c>
      <c r="E68" s="10">
        <v>5919.86</v>
      </c>
      <c r="F68" s="3" t="s">
        <v>144</v>
      </c>
      <c r="G68" s="3" t="s">
        <v>16</v>
      </c>
    </row>
    <row r="69" spans="1:7" ht="31.5" x14ac:dyDescent="0.25">
      <c r="A69" s="3">
        <f t="shared" si="0"/>
        <v>66</v>
      </c>
      <c r="B69" s="3" t="s">
        <v>56</v>
      </c>
      <c r="C69" s="3" t="s">
        <v>223</v>
      </c>
      <c r="D69" s="3" t="s">
        <v>57</v>
      </c>
      <c r="E69" s="10">
        <v>47962.5</v>
      </c>
      <c r="F69" s="3" t="s">
        <v>58</v>
      </c>
      <c r="G69" s="3" t="s">
        <v>16</v>
      </c>
    </row>
    <row r="70" spans="1:7" ht="31.5" x14ac:dyDescent="0.25">
      <c r="A70" s="3">
        <f t="shared" ref="A70:A95" si="1">A69+1</f>
        <v>67</v>
      </c>
      <c r="B70" s="3" t="s">
        <v>122</v>
      </c>
      <c r="C70" s="3" t="s">
        <v>123</v>
      </c>
      <c r="D70" s="3" t="s">
        <v>124</v>
      </c>
      <c r="E70" s="10" t="s">
        <v>96</v>
      </c>
      <c r="F70" s="3" t="s">
        <v>125</v>
      </c>
      <c r="G70" s="3" t="s">
        <v>16</v>
      </c>
    </row>
    <row r="71" spans="1:7" ht="47.25" x14ac:dyDescent="0.25">
      <c r="A71" s="3">
        <f t="shared" si="1"/>
        <v>68</v>
      </c>
      <c r="B71" s="3" t="s">
        <v>7</v>
      </c>
      <c r="C71" s="3" t="s">
        <v>8</v>
      </c>
      <c r="D71" s="3" t="s">
        <v>9</v>
      </c>
      <c r="E71" s="10">
        <v>31451</v>
      </c>
      <c r="F71" s="3" t="s">
        <v>10</v>
      </c>
      <c r="G71" s="3" t="s">
        <v>11</v>
      </c>
    </row>
    <row r="72" spans="1:7" ht="15.75" x14ac:dyDescent="0.25">
      <c r="A72" s="3">
        <f t="shared" si="1"/>
        <v>69</v>
      </c>
      <c r="B72" s="5" t="s">
        <v>7</v>
      </c>
      <c r="C72" s="4" t="s">
        <v>200</v>
      </c>
      <c r="D72" s="4" t="s">
        <v>189</v>
      </c>
      <c r="E72" s="9">
        <v>1442.04</v>
      </c>
      <c r="F72" s="4" t="s">
        <v>201</v>
      </c>
      <c r="G72" s="5" t="s">
        <v>16</v>
      </c>
    </row>
    <row r="73" spans="1:7" ht="31.5" x14ac:dyDescent="0.25">
      <c r="A73" s="3">
        <f t="shared" si="1"/>
        <v>70</v>
      </c>
      <c r="B73" s="5" t="s">
        <v>7</v>
      </c>
      <c r="C73" s="4" t="s">
        <v>202</v>
      </c>
      <c r="D73" s="4" t="s">
        <v>189</v>
      </c>
      <c r="E73" s="9">
        <v>196.25</v>
      </c>
      <c r="F73" s="5" t="s">
        <v>190</v>
      </c>
      <c r="G73" s="5" t="s">
        <v>16</v>
      </c>
    </row>
    <row r="74" spans="1:7" ht="52.5" customHeight="1" x14ac:dyDescent="0.25">
      <c r="A74" s="3">
        <f t="shared" si="1"/>
        <v>71</v>
      </c>
      <c r="B74" s="5" t="s">
        <v>7</v>
      </c>
      <c r="C74" s="4" t="s">
        <v>203</v>
      </c>
      <c r="D74" s="4" t="s">
        <v>189</v>
      </c>
      <c r="E74" s="9">
        <v>1365</v>
      </c>
      <c r="F74" s="5" t="s">
        <v>190</v>
      </c>
      <c r="G74" s="5" t="s">
        <v>16</v>
      </c>
    </row>
    <row r="75" spans="1:7" ht="31.5" x14ac:dyDescent="0.25">
      <c r="A75" s="3">
        <f t="shared" si="1"/>
        <v>72</v>
      </c>
      <c r="B75" s="3" t="s">
        <v>29</v>
      </c>
      <c r="C75" s="3" t="s">
        <v>230</v>
      </c>
      <c r="D75" s="3" t="s">
        <v>30</v>
      </c>
      <c r="E75" s="10">
        <v>47127.33</v>
      </c>
      <c r="F75" s="3" t="s">
        <v>31</v>
      </c>
      <c r="G75" s="3" t="s">
        <v>16</v>
      </c>
    </row>
    <row r="76" spans="1:7" ht="51.75" customHeight="1" x14ac:dyDescent="0.25">
      <c r="A76" s="3">
        <f t="shared" si="1"/>
        <v>73</v>
      </c>
      <c r="B76" s="3" t="s">
        <v>33</v>
      </c>
      <c r="C76" s="3" t="s">
        <v>34</v>
      </c>
      <c r="D76" s="5" t="s">
        <v>35</v>
      </c>
      <c r="E76" s="10">
        <v>11225</v>
      </c>
      <c r="F76" s="3" t="s">
        <v>36</v>
      </c>
      <c r="G76" s="3" t="s">
        <v>16</v>
      </c>
    </row>
    <row r="77" spans="1:7" ht="59.25" customHeight="1" x14ac:dyDescent="0.25">
      <c r="A77" s="3">
        <f t="shared" si="1"/>
        <v>74</v>
      </c>
      <c r="B77" s="3" t="s">
        <v>119</v>
      </c>
      <c r="C77" s="3" t="s">
        <v>109</v>
      </c>
      <c r="D77" s="3" t="s">
        <v>120</v>
      </c>
      <c r="E77" s="10">
        <v>8200</v>
      </c>
      <c r="F77" s="3" t="s">
        <v>96</v>
      </c>
      <c r="G77" s="3" t="s">
        <v>11</v>
      </c>
    </row>
    <row r="78" spans="1:7" ht="59.25" customHeight="1" x14ac:dyDescent="0.25">
      <c r="A78" s="3">
        <f t="shared" si="1"/>
        <v>75</v>
      </c>
      <c r="B78" s="3" t="s">
        <v>82</v>
      </c>
      <c r="C78" s="3" t="s">
        <v>83</v>
      </c>
      <c r="D78" s="3" t="s">
        <v>84</v>
      </c>
      <c r="E78" s="10">
        <v>1000</v>
      </c>
      <c r="F78" s="3" t="s">
        <v>85</v>
      </c>
      <c r="G78" s="3" t="s">
        <v>16</v>
      </c>
    </row>
    <row r="79" spans="1:7" ht="59.25" customHeight="1" x14ac:dyDescent="0.25">
      <c r="A79" s="3">
        <f t="shared" si="1"/>
        <v>76</v>
      </c>
      <c r="B79" s="5" t="s">
        <v>197</v>
      </c>
      <c r="C79" s="4" t="s">
        <v>198</v>
      </c>
      <c r="D79" s="4" t="s">
        <v>196</v>
      </c>
      <c r="E79" s="9">
        <v>16800</v>
      </c>
      <c r="F79" s="5" t="s">
        <v>199</v>
      </c>
      <c r="G79" s="5" t="s">
        <v>11</v>
      </c>
    </row>
    <row r="80" spans="1:7" ht="59.25" customHeight="1" x14ac:dyDescent="0.25">
      <c r="A80" s="3">
        <f t="shared" si="1"/>
        <v>77</v>
      </c>
      <c r="B80" s="3" t="s">
        <v>46</v>
      </c>
      <c r="C80" s="3" t="s">
        <v>47</v>
      </c>
      <c r="D80" s="3" t="s">
        <v>227</v>
      </c>
      <c r="E80" s="10">
        <v>48632.800000000003</v>
      </c>
      <c r="F80" s="3" t="s">
        <v>15</v>
      </c>
      <c r="G80" s="3" t="s">
        <v>16</v>
      </c>
    </row>
    <row r="81" spans="1:7" ht="59.25" customHeight="1" x14ac:dyDescent="0.25">
      <c r="A81" s="3">
        <f t="shared" si="1"/>
        <v>78</v>
      </c>
      <c r="B81" s="3" t="s">
        <v>32</v>
      </c>
      <c r="C81" s="3" t="s">
        <v>231</v>
      </c>
      <c r="D81" s="3" t="s">
        <v>30</v>
      </c>
      <c r="E81" s="10">
        <v>79880.63</v>
      </c>
      <c r="F81" s="3" t="s">
        <v>15</v>
      </c>
      <c r="G81" s="3" t="s">
        <v>16</v>
      </c>
    </row>
    <row r="82" spans="1:7" ht="59.25" customHeight="1" x14ac:dyDescent="0.25">
      <c r="A82" s="3">
        <f t="shared" si="1"/>
        <v>79</v>
      </c>
      <c r="B82" s="5" t="s">
        <v>191</v>
      </c>
      <c r="C82" s="4" t="s">
        <v>192</v>
      </c>
      <c r="D82" s="4" t="s">
        <v>189</v>
      </c>
      <c r="E82" s="9">
        <v>1200</v>
      </c>
      <c r="F82" s="5" t="s">
        <v>190</v>
      </c>
      <c r="G82" s="5" t="s">
        <v>16</v>
      </c>
    </row>
    <row r="83" spans="1:7" ht="59.25" customHeight="1" x14ac:dyDescent="0.25">
      <c r="A83" s="3">
        <f t="shared" si="1"/>
        <v>80</v>
      </c>
      <c r="B83" s="5" t="s">
        <v>193</v>
      </c>
      <c r="C83" s="4" t="s">
        <v>128</v>
      </c>
      <c r="D83" s="4" t="s">
        <v>194</v>
      </c>
      <c r="E83" s="4" t="s">
        <v>195</v>
      </c>
      <c r="F83" s="5" t="s">
        <v>96</v>
      </c>
      <c r="G83" s="5" t="s">
        <v>96</v>
      </c>
    </row>
    <row r="84" spans="1:7" ht="59.25" customHeight="1" x14ac:dyDescent="0.25">
      <c r="A84" s="3">
        <f t="shared" si="1"/>
        <v>81</v>
      </c>
      <c r="B84" s="5" t="s">
        <v>17</v>
      </c>
      <c r="C84" s="4" t="s">
        <v>188</v>
      </c>
      <c r="D84" s="4" t="s">
        <v>189</v>
      </c>
      <c r="E84" s="9">
        <v>4565.28</v>
      </c>
      <c r="F84" s="5" t="s">
        <v>190</v>
      </c>
      <c r="G84" s="5" t="s">
        <v>11</v>
      </c>
    </row>
    <row r="85" spans="1:7" ht="59.25" customHeight="1" x14ac:dyDescent="0.25">
      <c r="A85" s="3">
        <f t="shared" si="1"/>
        <v>82</v>
      </c>
      <c r="B85" s="3" t="s">
        <v>17</v>
      </c>
      <c r="C85" s="3" t="s">
        <v>18</v>
      </c>
      <c r="D85" s="3" t="s">
        <v>225</v>
      </c>
      <c r="E85" s="10">
        <v>16394.5</v>
      </c>
      <c r="F85" s="3" t="s">
        <v>20</v>
      </c>
      <c r="G85" s="3" t="s">
        <v>16</v>
      </c>
    </row>
    <row r="86" spans="1:7" ht="84.75" customHeight="1" x14ac:dyDescent="0.25">
      <c r="A86" s="3">
        <f t="shared" si="1"/>
        <v>83</v>
      </c>
      <c r="B86" s="3" t="s">
        <v>12</v>
      </c>
      <c r="C86" s="4" t="s">
        <v>13</v>
      </c>
      <c r="D86" s="4" t="s">
        <v>14</v>
      </c>
      <c r="E86" s="10">
        <v>54092.5</v>
      </c>
      <c r="F86" s="3" t="s">
        <v>15</v>
      </c>
      <c r="G86" s="3" t="s">
        <v>16</v>
      </c>
    </row>
    <row r="87" spans="1:7" ht="102.75" customHeight="1" x14ac:dyDescent="0.25">
      <c r="A87" s="3">
        <f t="shared" si="1"/>
        <v>84</v>
      </c>
      <c r="B87" s="5" t="s">
        <v>177</v>
      </c>
      <c r="C87" s="4" t="s">
        <v>178</v>
      </c>
      <c r="D87" s="4" t="s">
        <v>179</v>
      </c>
      <c r="E87" s="9">
        <v>14133.15</v>
      </c>
      <c r="F87" s="5" t="s">
        <v>135</v>
      </c>
      <c r="G87" s="5" t="s">
        <v>11</v>
      </c>
    </row>
    <row r="88" spans="1:7" ht="74.25" customHeight="1" x14ac:dyDescent="0.25">
      <c r="A88" s="3">
        <f t="shared" si="1"/>
        <v>85</v>
      </c>
      <c r="B88" s="3" t="s">
        <v>44</v>
      </c>
      <c r="C88" s="3" t="s">
        <v>222</v>
      </c>
      <c r="D88" s="3" t="s">
        <v>30</v>
      </c>
      <c r="E88" s="10">
        <v>204609.63</v>
      </c>
      <c r="F88" s="3" t="s">
        <v>45</v>
      </c>
      <c r="G88" s="3" t="s">
        <v>16</v>
      </c>
    </row>
    <row r="89" spans="1:7" ht="74.25" customHeight="1" x14ac:dyDescent="0.25">
      <c r="A89" s="3">
        <f t="shared" si="1"/>
        <v>86</v>
      </c>
      <c r="B89" s="3" t="s">
        <v>132</v>
      </c>
      <c r="C89" s="3" t="s">
        <v>235</v>
      </c>
      <c r="D89" s="4" t="s">
        <v>14</v>
      </c>
      <c r="E89" s="10">
        <v>35362.5</v>
      </c>
      <c r="F89" s="3" t="s">
        <v>15</v>
      </c>
      <c r="G89" s="3" t="s">
        <v>16</v>
      </c>
    </row>
    <row r="90" spans="1:7" s="2" customFormat="1" ht="45.75" customHeight="1" x14ac:dyDescent="0.25">
      <c r="A90" s="3">
        <f t="shared" si="1"/>
        <v>87</v>
      </c>
      <c r="B90" s="3" t="s">
        <v>48</v>
      </c>
      <c r="C90" s="3" t="s">
        <v>49</v>
      </c>
      <c r="D90" s="3" t="s">
        <v>226</v>
      </c>
      <c r="E90" s="10">
        <v>14834.34</v>
      </c>
      <c r="F90" s="3" t="s">
        <v>50</v>
      </c>
      <c r="G90" s="3" t="s">
        <v>16</v>
      </c>
    </row>
    <row r="91" spans="1:7" ht="24" customHeight="1" x14ac:dyDescent="0.25">
      <c r="A91" s="3">
        <f t="shared" si="1"/>
        <v>88</v>
      </c>
      <c r="B91" s="3" t="s">
        <v>93</v>
      </c>
      <c r="C91" s="3" t="s">
        <v>94</v>
      </c>
      <c r="D91" s="3" t="s">
        <v>95</v>
      </c>
      <c r="E91" s="10">
        <f>401*1.25</f>
        <v>501.25</v>
      </c>
      <c r="F91" s="3" t="s">
        <v>96</v>
      </c>
      <c r="G91" s="3" t="s">
        <v>16</v>
      </c>
    </row>
    <row r="92" spans="1:7" ht="31.5" x14ac:dyDescent="0.25">
      <c r="A92" s="3">
        <f t="shared" si="1"/>
        <v>89</v>
      </c>
      <c r="B92" s="3" t="s">
        <v>79</v>
      </c>
      <c r="C92" s="3" t="s">
        <v>97</v>
      </c>
      <c r="D92" s="3" t="s">
        <v>98</v>
      </c>
      <c r="E92" s="10" t="s">
        <v>99</v>
      </c>
      <c r="F92" s="3" t="s">
        <v>100</v>
      </c>
      <c r="G92" s="3" t="s">
        <v>16</v>
      </c>
    </row>
    <row r="93" spans="1:7" ht="24" customHeight="1" x14ac:dyDescent="0.25">
      <c r="A93" s="3">
        <f t="shared" si="1"/>
        <v>90</v>
      </c>
      <c r="B93" s="3" t="s">
        <v>79</v>
      </c>
      <c r="C93" s="3" t="s">
        <v>80</v>
      </c>
      <c r="D93" s="3" t="s">
        <v>81</v>
      </c>
      <c r="E93" s="10">
        <v>5220</v>
      </c>
      <c r="F93" s="7">
        <v>46387</v>
      </c>
      <c r="G93" s="3" t="s">
        <v>16</v>
      </c>
    </row>
    <row r="94" spans="1:7" ht="21" customHeight="1" x14ac:dyDescent="0.25">
      <c r="A94" s="3">
        <f t="shared" si="1"/>
        <v>91</v>
      </c>
      <c r="B94" s="7">
        <v>45657</v>
      </c>
      <c r="C94" s="3" t="s">
        <v>76</v>
      </c>
      <c r="D94" s="3" t="s">
        <v>77</v>
      </c>
      <c r="E94" s="10">
        <v>1800</v>
      </c>
      <c r="F94" s="3" t="s">
        <v>135</v>
      </c>
      <c r="G94" s="3" t="s">
        <v>16</v>
      </c>
    </row>
    <row r="95" spans="1:7" ht="47.25" x14ac:dyDescent="0.25">
      <c r="A95" s="3">
        <f t="shared" si="1"/>
        <v>92</v>
      </c>
      <c r="B95" s="5" t="s">
        <v>153</v>
      </c>
      <c r="C95" s="4" t="s">
        <v>170</v>
      </c>
      <c r="D95" s="4" t="s">
        <v>171</v>
      </c>
      <c r="E95" s="9">
        <v>11385.54</v>
      </c>
      <c r="F95" s="5" t="s">
        <v>172</v>
      </c>
      <c r="G95" s="5" t="s">
        <v>11</v>
      </c>
    </row>
  </sheetData>
  <mergeCells count="1">
    <mergeCell ref="A2:G2"/>
  </mergeCells>
  <phoneticPr fontId="6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Zdravko Mandić</cp:lastModifiedBy>
  <dcterms:created xsi:type="dcterms:W3CDTF">2026-01-16T06:48:50Z</dcterms:created>
  <dcterms:modified xsi:type="dcterms:W3CDTF">2026-02-04T12:46:55Z</dcterms:modified>
</cp:coreProperties>
</file>